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K\DMRPG\POSTS\HP Accuracy\"/>
    </mc:Choice>
  </mc:AlternateContent>
  <xr:revisionPtr revIDLastSave="0" documentId="13_ncr:1_{6BB54E26-8650-4D79-9036-F2DC6FBC733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Tuning" sheetId="1" r:id="rId1"/>
  </sheets>
  <calcPr calcId="191029"/>
</workbook>
</file>

<file path=xl/calcChain.xml><?xml version="1.0" encoding="utf-8"?>
<calcChain xmlns="http://schemas.openxmlformats.org/spreadsheetml/2006/main">
  <c r="F3" i="1" l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</calcChain>
</file>

<file path=xl/sharedStrings.xml><?xml version="1.0" encoding="utf-8"?>
<sst xmlns="http://schemas.openxmlformats.org/spreadsheetml/2006/main" count="176" uniqueCount="82">
  <si>
    <t>Metric Name</t>
  </si>
  <si>
    <t>Metric Unit</t>
  </si>
  <si>
    <t>Metric Value</t>
  </si>
  <si>
    <t>K&amp;C Test Name</t>
  </si>
  <si>
    <t>Brake steer</t>
  </si>
  <si>
    <t>deg/kN</t>
  </si>
  <si>
    <t>Braking Force</t>
  </si>
  <si>
    <t>Braking castor compliance (knuckle rotation)</t>
  </si>
  <si>
    <t>Contact patch longitudinal compliance</t>
  </si>
  <si>
    <t>mm/kN</t>
  </si>
  <si>
    <t>Front anti-dive; Rear anti-lift</t>
  </si>
  <si>
    <t>N/N</t>
  </si>
  <si>
    <t>deg</t>
  </si>
  <si>
    <t>Roll centre height - wheel load variation</t>
  </si>
  <si>
    <t>Lateral Force</t>
  </si>
  <si>
    <t>Camber compliance in-phase 0mm trail</t>
  </si>
  <si>
    <t>Contact patch compliance in-phase 0mm trail</t>
  </si>
  <si>
    <t>Lateral compliance steer in-phase 0mm trail</t>
  </si>
  <si>
    <t>Lateral compliance steer in-phase 30mm trail</t>
  </si>
  <si>
    <t>Contact patch stiffness in-phase 0mm trail</t>
  </si>
  <si>
    <t>N/mm</t>
  </si>
  <si>
    <t>Roll centre height</t>
  </si>
  <si>
    <t>mm</t>
  </si>
  <si>
    <t>Roll camber</t>
  </si>
  <si>
    <t>deg/m</t>
  </si>
  <si>
    <t>Roll Motion</t>
  </si>
  <si>
    <t>Roll steer - on centre</t>
  </si>
  <si>
    <t>Roll steer - 25mm bump</t>
  </si>
  <si>
    <t>Roll steer - 25mm rebound</t>
  </si>
  <si>
    <t>Wheel rate in roll</t>
  </si>
  <si>
    <t>ARB rate at droplink (opposite wheel travel)</t>
  </si>
  <si>
    <t>ARB rate at droplink (single wheel travel)</t>
  </si>
  <si>
    <t>Static camber</t>
  </si>
  <si>
    <t>Static Geometry</t>
  </si>
  <si>
    <t>Static toe</t>
  </si>
  <si>
    <t>Track width at contact patch</t>
  </si>
  <si>
    <t>Damper ratio</t>
  </si>
  <si>
    <t>mm/mm</t>
  </si>
  <si>
    <t>Spring ratio</t>
  </si>
  <si>
    <t>Spring installed load</t>
  </si>
  <si>
    <t>N</t>
  </si>
  <si>
    <t>Spring installed length</t>
  </si>
  <si>
    <t>ARB ratio</t>
  </si>
  <si>
    <t>Kingpin inclination - with steer</t>
  </si>
  <si>
    <t>Steering Input</t>
  </si>
  <si>
    <t>Castor angle - with steer</t>
  </si>
  <si>
    <t>Castor trail - with steer</t>
  </si>
  <si>
    <t>Scrub radius - with steer</t>
  </si>
  <si>
    <t>Wheel centre longitudinal offset - with steer</t>
  </si>
  <si>
    <t>Wheel centre lateral offset - with steer</t>
  </si>
  <si>
    <t>Steering ratio - on-centre</t>
  </si>
  <si>
    <t>deg/mm</t>
  </si>
  <si>
    <t>Static toelink load</t>
  </si>
  <si>
    <t>Steering rack travel - centre to full lock</t>
  </si>
  <si>
    <t>Lock angle at full right rack travel</t>
  </si>
  <si>
    <t>Lock angle at full left rack travel</t>
  </si>
  <si>
    <t>Percent ackermann at full rack travel</t>
  </si>
  <si>
    <t>\%</t>
  </si>
  <si>
    <t>Traction steer</t>
  </si>
  <si>
    <t>Traction Force</t>
  </si>
  <si>
    <t>Traction castor compliance (knuckle rotation)</t>
  </si>
  <si>
    <t>Wheel centre longitudinal compliance</t>
  </si>
  <si>
    <t>Front anti-lift; Rear anti-squat</t>
  </si>
  <si>
    <t>Aligning torque toe compliance in-phase</t>
  </si>
  <si>
    <t>deg/kNm</t>
  </si>
  <si>
    <t>Tyre Aligning Torque</t>
  </si>
  <si>
    <t>Bump camber</t>
  </si>
  <si>
    <t>Vertical Motion</t>
  </si>
  <si>
    <t>Bump steer - on centre</t>
  </si>
  <si>
    <t>Bump steer - 25mm bump</t>
  </si>
  <si>
    <t>Bump steer - 25mm rebound</t>
  </si>
  <si>
    <t>Bump castor (knuckle rotation)</t>
  </si>
  <si>
    <t>Kinematic wheel centre recession</t>
  </si>
  <si>
    <t>mm/m</t>
  </si>
  <si>
    <t>Contact patch lateral migration</t>
  </si>
  <si>
    <t>Wheel rate - on centre</t>
  </si>
  <si>
    <t>Wheel rate - 25mm bump</t>
  </si>
  <si>
    <t>Wheel rate - 25mm rebound</t>
  </si>
  <si>
    <t>BASELINE</t>
  </si>
  <si>
    <t>P6+X10</t>
  </si>
  <si>
    <t>Difference</t>
  </si>
  <si>
    <t>P12+Z10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</si>
</sst>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0" fillId="0" borderId="10" xfId="0" applyBorder="1"/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0" xfId="0" applyBorder="1" applyAlignment="1">
      <alignment vertical="center"/>
    </xf>
    <xf numFmtId="0" fontId="0" fillId="0" borderId="15" xfId="0" applyBorder="1"/>
    <xf numFmtId="0" fontId="0" fillId="0" borderId="0" xfId="0" applyAlignment="1">
      <alignment horizontal="center"/>
    </xf>
    <xf numFmtId="9" fontId="0" fillId="0" borderId="21" xfId="0" applyNumberFormat="1" applyBorder="1" applyAlignment="1">
      <alignment horizontal="center" vertical="center"/>
    </xf>
    <xf numFmtId="0" fontId="0" fillId="0" borderId="16" xfId="0" applyBorder="1"/>
    <xf numFmtId="0" fontId="0" fillId="0" borderId="12" xfId="0" applyBorder="1" applyAlignment="1">
      <alignment horizontal="center"/>
    </xf>
    <xf numFmtId="9" fontId="0" fillId="0" borderId="17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18" fillId="0" borderId="15" xfId="0" applyFont="1" applyBorder="1"/>
    <xf numFmtId="0" fontId="18" fillId="0" borderId="0" xfId="0" applyFont="1" applyAlignment="1">
      <alignment horizontal="center"/>
    </xf>
    <xf numFmtId="9" fontId="18" fillId="0" borderId="21" xfId="0" applyNumberFormat="1" applyFont="1" applyBorder="1" applyAlignment="1">
      <alignment horizontal="center" vertical="center"/>
    </xf>
    <xf numFmtId="0" fontId="0" fillId="33" borderId="22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2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18" fillId="33" borderId="22" xfId="0" applyFont="1" applyFill="1" applyBorder="1" applyAlignment="1">
      <alignment horizontal="center"/>
    </xf>
    <xf numFmtId="0" fontId="18" fillId="33" borderId="0" xfId="0" applyFont="1" applyFill="1" applyAlignment="1">
      <alignment horizontal="center"/>
    </xf>
    <xf numFmtId="0" fontId="0" fillId="33" borderId="0" xfId="0" applyFill="1"/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abSelected="1" zoomScaleNormal="100" workbookViewId="0">
      <pane xSplit="4" ySplit="2" topLeftCell="E3" activePane="bottomRight" state="frozen"/>
      <selection pane="topRight" activeCell="J1" sqref="J1"/>
      <selection pane="bottomLeft" activeCell="A7" sqref="A7"/>
      <selection pane="bottomRight" activeCell="L13" sqref="L13"/>
    </sheetView>
  </sheetViews>
  <sheetFormatPr defaultColWidth="9.140625" defaultRowHeight="15" x14ac:dyDescent="0.25"/>
  <cols>
    <col min="1" max="1" width="41.7109375" style="21" bestFit="1" customWidth="1"/>
    <col min="2" max="2" width="10.85546875" style="18" bestFit="1" customWidth="1"/>
    <col min="3" max="3" width="19.5703125" style="18" bestFit="1" customWidth="1"/>
    <col min="4" max="5" width="12.28515625" style="16" bestFit="1" customWidth="1"/>
    <col min="6" max="6" width="10.42578125" style="16" bestFit="1" customWidth="1"/>
    <col min="7" max="7" width="12.28515625" style="16" bestFit="1" customWidth="1"/>
    <col min="8" max="8" width="10.42578125" style="16" bestFit="1" customWidth="1"/>
    <col min="9" max="16384" width="9.140625" style="18"/>
  </cols>
  <sheetData>
    <row r="1" spans="1:9" s="16" customFormat="1" x14ac:dyDescent="0.25">
      <c r="A1" s="4"/>
      <c r="B1" s="40"/>
      <c r="C1" s="40"/>
      <c r="D1" s="34" t="s">
        <v>78</v>
      </c>
      <c r="E1" s="42" t="s">
        <v>81</v>
      </c>
      <c r="F1" s="43"/>
      <c r="G1" s="44" t="s">
        <v>79</v>
      </c>
      <c r="H1" s="45"/>
      <c r="I1" s="15"/>
    </row>
    <row r="2" spans="1:9" x14ac:dyDescent="0.25">
      <c r="A2" s="1" t="s">
        <v>0</v>
      </c>
      <c r="B2" s="41" t="s">
        <v>1</v>
      </c>
      <c r="C2" s="41" t="s">
        <v>3</v>
      </c>
      <c r="D2" s="35" t="s">
        <v>2</v>
      </c>
      <c r="E2" s="23" t="s">
        <v>2</v>
      </c>
      <c r="F2" s="22" t="s">
        <v>80</v>
      </c>
      <c r="G2" s="28" t="s">
        <v>2</v>
      </c>
      <c r="H2" s="22" t="s">
        <v>80</v>
      </c>
      <c r="I2" s="17"/>
    </row>
    <row r="3" spans="1:9" x14ac:dyDescent="0.25">
      <c r="A3" s="3" t="s">
        <v>4</v>
      </c>
      <c r="B3" s="2" t="s">
        <v>5</v>
      </c>
      <c r="C3" s="2" t="s">
        <v>6</v>
      </c>
      <c r="D3" s="36">
        <v>-0.27200000000000002</v>
      </c>
      <c r="E3" s="24">
        <v>-0.27300000000000002</v>
      </c>
      <c r="F3" s="11">
        <f>IFERROR((E3-$D3)/ABS($D3),"")</f>
        <v>-3.6764705882352971E-3</v>
      </c>
      <c r="G3" s="29">
        <v>-0.27700000000000002</v>
      </c>
      <c r="H3" s="11">
        <f t="shared" ref="H3:H34" si="0">IFERROR((G3-$D3)/ABS($D3),"")</f>
        <v>-1.8382352941176485E-2</v>
      </c>
      <c r="I3" s="17"/>
    </row>
    <row r="4" spans="1:9" ht="15" customHeight="1" x14ac:dyDescent="0.25">
      <c r="A4" s="5" t="s">
        <v>7</v>
      </c>
      <c r="B4" s="6" t="s">
        <v>5</v>
      </c>
      <c r="C4" s="6" t="s">
        <v>6</v>
      </c>
      <c r="D4" s="37">
        <v>-0.23799999999999999</v>
      </c>
      <c r="E4" s="25">
        <v>-0.23699999999999999</v>
      </c>
      <c r="F4" s="7">
        <f t="shared" ref="F4:F57" si="1">IFERROR((E4-$D4)/ABS($D4),"")</f>
        <v>4.2016806722689117E-3</v>
      </c>
      <c r="G4" s="30">
        <v>-0.23599999999999999</v>
      </c>
      <c r="H4" s="7">
        <f t="shared" si="0"/>
        <v>8.4033613445378234E-3</v>
      </c>
      <c r="I4" s="17"/>
    </row>
    <row r="5" spans="1:9" ht="15" customHeight="1" x14ac:dyDescent="0.25">
      <c r="A5" s="5" t="s">
        <v>8</v>
      </c>
      <c r="B5" s="6" t="s">
        <v>9</v>
      </c>
      <c r="C5" s="6" t="s">
        <v>6</v>
      </c>
      <c r="D5" s="37">
        <v>4.41</v>
      </c>
      <c r="E5" s="25">
        <v>4.41</v>
      </c>
      <c r="F5" s="7">
        <f t="shared" si="1"/>
        <v>0</v>
      </c>
      <c r="G5" s="30">
        <v>4.41</v>
      </c>
      <c r="H5" s="7">
        <f t="shared" si="0"/>
        <v>0</v>
      </c>
      <c r="I5" s="17"/>
    </row>
    <row r="6" spans="1:9" ht="15" customHeight="1" x14ac:dyDescent="0.25">
      <c r="A6" s="5" t="s">
        <v>10</v>
      </c>
      <c r="B6" s="6" t="s">
        <v>11</v>
      </c>
      <c r="C6" s="6" t="s">
        <v>6</v>
      </c>
      <c r="D6" s="37">
        <v>5.6000000000000001E-2</v>
      </c>
      <c r="E6" s="25">
        <v>5.8999999999999997E-2</v>
      </c>
      <c r="F6" s="7">
        <f t="shared" si="1"/>
        <v>5.3571428571428492E-2</v>
      </c>
      <c r="G6" s="30">
        <v>5.7000000000000002E-2</v>
      </c>
      <c r="H6" s="7">
        <f t="shared" si="0"/>
        <v>1.7857142857142873E-2</v>
      </c>
      <c r="I6" s="17"/>
    </row>
    <row r="7" spans="1:9" ht="15" customHeight="1" x14ac:dyDescent="0.25">
      <c r="A7" s="5" t="s">
        <v>10</v>
      </c>
      <c r="B7" s="6" t="s">
        <v>12</v>
      </c>
      <c r="C7" s="6" t="s">
        <v>6</v>
      </c>
      <c r="D7" s="37">
        <v>3.2</v>
      </c>
      <c r="E7" s="25">
        <v>3.4</v>
      </c>
      <c r="F7" s="7">
        <f t="shared" si="1"/>
        <v>6.2499999999999917E-2</v>
      </c>
      <c r="G7" s="30">
        <v>3.3</v>
      </c>
      <c r="H7" s="7">
        <f t="shared" si="0"/>
        <v>3.1249999999999889E-2</v>
      </c>
      <c r="I7" s="17"/>
    </row>
    <row r="8" spans="1:9" ht="15" customHeight="1" x14ac:dyDescent="0.25">
      <c r="A8" s="5" t="s">
        <v>13</v>
      </c>
      <c r="B8" s="6" t="s">
        <v>11</v>
      </c>
      <c r="C8" s="6" t="s">
        <v>14</v>
      </c>
      <c r="D8" s="37">
        <v>7.5999999999999998E-2</v>
      </c>
      <c r="E8" s="25">
        <v>7.9000000000000001E-2</v>
      </c>
      <c r="F8" s="7">
        <f t="shared" si="1"/>
        <v>3.9473684210526355E-2</v>
      </c>
      <c r="G8" s="30">
        <v>7.9000000000000001E-2</v>
      </c>
      <c r="H8" s="7">
        <f t="shared" si="0"/>
        <v>3.9473684210526355E-2</v>
      </c>
      <c r="I8" s="17"/>
    </row>
    <row r="9" spans="1:9" ht="15" customHeight="1" x14ac:dyDescent="0.25">
      <c r="A9" s="5" t="s">
        <v>15</v>
      </c>
      <c r="B9" s="6" t="s">
        <v>5</v>
      </c>
      <c r="C9" s="6" t="s">
        <v>14</v>
      </c>
      <c r="D9" s="37">
        <v>0.104</v>
      </c>
      <c r="E9" s="25">
        <v>0.104</v>
      </c>
      <c r="F9" s="7">
        <f t="shared" si="1"/>
        <v>0</v>
      </c>
      <c r="G9" s="30">
        <v>0.104</v>
      </c>
      <c r="H9" s="7">
        <f t="shared" si="0"/>
        <v>0</v>
      </c>
      <c r="I9" s="17"/>
    </row>
    <row r="10" spans="1:9" ht="15" customHeight="1" x14ac:dyDescent="0.25">
      <c r="A10" s="5" t="s">
        <v>16</v>
      </c>
      <c r="B10" s="6" t="s">
        <v>9</v>
      </c>
      <c r="C10" s="6" t="s">
        <v>14</v>
      </c>
      <c r="D10" s="37">
        <v>0.96</v>
      </c>
      <c r="E10" s="25">
        <v>0.95799999999999996</v>
      </c>
      <c r="F10" s="7">
        <f t="shared" si="1"/>
        <v>-2.0833333333333355E-3</v>
      </c>
      <c r="G10" s="30">
        <v>0.94699999999999995</v>
      </c>
      <c r="H10" s="7">
        <f t="shared" si="0"/>
        <v>-1.3541666666666679E-2</v>
      </c>
      <c r="I10" s="17"/>
    </row>
    <row r="11" spans="1:9" ht="15" customHeight="1" x14ac:dyDescent="0.25">
      <c r="A11" s="5" t="s">
        <v>17</v>
      </c>
      <c r="B11" s="6" t="s">
        <v>5</v>
      </c>
      <c r="C11" s="6" t="s">
        <v>14</v>
      </c>
      <c r="D11" s="37">
        <v>-0.18</v>
      </c>
      <c r="E11" s="25">
        <v>-0.17499999999999999</v>
      </c>
      <c r="F11" s="7">
        <f t="shared" si="1"/>
        <v>2.7777777777777804E-2</v>
      </c>
      <c r="G11" s="30">
        <v>-0.17499999999999999</v>
      </c>
      <c r="H11" s="7">
        <f t="shared" si="0"/>
        <v>2.7777777777777804E-2</v>
      </c>
      <c r="I11" s="17"/>
    </row>
    <row r="12" spans="1:9" ht="15" customHeight="1" x14ac:dyDescent="0.25">
      <c r="A12" s="5" t="s">
        <v>18</v>
      </c>
      <c r="B12" s="6" t="s">
        <v>5</v>
      </c>
      <c r="C12" s="6" t="s">
        <v>14</v>
      </c>
      <c r="D12" s="37">
        <v>-0.21</v>
      </c>
      <c r="E12" s="25">
        <v>-0.20499999999999999</v>
      </c>
      <c r="F12" s="7">
        <f t="shared" si="1"/>
        <v>2.3809523809523832E-2</v>
      </c>
      <c r="G12" s="30">
        <v>-0.20499999999999999</v>
      </c>
      <c r="H12" s="7">
        <f t="shared" si="0"/>
        <v>2.3809523809523832E-2</v>
      </c>
      <c r="I12" s="17"/>
    </row>
    <row r="13" spans="1:9" ht="15" customHeight="1" x14ac:dyDescent="0.25">
      <c r="A13" s="8" t="s">
        <v>19</v>
      </c>
      <c r="B13" s="9" t="s">
        <v>20</v>
      </c>
      <c r="C13" s="9" t="s">
        <v>14</v>
      </c>
      <c r="D13" s="38">
        <v>1042</v>
      </c>
      <c r="E13" s="26">
        <v>1044</v>
      </c>
      <c r="F13" s="10">
        <f t="shared" si="1"/>
        <v>1.9193857965451055E-3</v>
      </c>
      <c r="G13" s="31">
        <v>1056</v>
      </c>
      <c r="H13" s="10">
        <f t="shared" si="0"/>
        <v>1.3435700575815739E-2</v>
      </c>
      <c r="I13" s="17"/>
    </row>
    <row r="14" spans="1:9" x14ac:dyDescent="0.25">
      <c r="A14" t="s">
        <v>21</v>
      </c>
      <c r="B14" s="6" t="s">
        <v>22</v>
      </c>
      <c r="C14" s="6" t="s">
        <v>14</v>
      </c>
      <c r="D14" s="37">
        <v>57</v>
      </c>
      <c r="E14" s="25">
        <v>59</v>
      </c>
      <c r="F14" s="7">
        <f t="shared" si="1"/>
        <v>3.5087719298245612E-2</v>
      </c>
      <c r="G14" s="30">
        <v>59</v>
      </c>
      <c r="H14" s="7">
        <f t="shared" si="0"/>
        <v>3.5087719298245612E-2</v>
      </c>
      <c r="I14" s="17"/>
    </row>
    <row r="15" spans="1:9" ht="15" customHeight="1" x14ac:dyDescent="0.25">
      <c r="A15" t="s">
        <v>23</v>
      </c>
      <c r="B15" s="6" t="s">
        <v>24</v>
      </c>
      <c r="C15" s="6" t="s">
        <v>25</v>
      </c>
      <c r="D15" s="37">
        <v>-12.2</v>
      </c>
      <c r="E15" s="25">
        <v>-13</v>
      </c>
      <c r="F15" s="7">
        <f t="shared" si="1"/>
        <v>-6.5573770491803338E-2</v>
      </c>
      <c r="G15" s="30">
        <v>-12.4</v>
      </c>
      <c r="H15" s="7">
        <f t="shared" si="0"/>
        <v>-1.6393442622950907E-2</v>
      </c>
      <c r="I15" s="17"/>
    </row>
    <row r="16" spans="1:9" ht="15" customHeight="1" x14ac:dyDescent="0.25">
      <c r="A16" t="s">
        <v>26</v>
      </c>
      <c r="B16" s="6" t="s">
        <v>24</v>
      </c>
      <c r="C16" s="6" t="s">
        <v>25</v>
      </c>
      <c r="D16" s="37">
        <v>-5.5</v>
      </c>
      <c r="E16" s="25">
        <v>5.6</v>
      </c>
      <c r="F16" s="7">
        <f t="shared" si="1"/>
        <v>2.0181818181818181</v>
      </c>
      <c r="G16" s="30">
        <v>-4.8</v>
      </c>
      <c r="H16" s="7">
        <f t="shared" si="0"/>
        <v>0.12727272727272732</v>
      </c>
      <c r="I16" s="17"/>
    </row>
    <row r="17" spans="1:9" ht="15" customHeight="1" x14ac:dyDescent="0.25">
      <c r="A17" t="s">
        <v>27</v>
      </c>
      <c r="B17" s="6" t="s">
        <v>24</v>
      </c>
      <c r="C17" s="6" t="s">
        <v>25</v>
      </c>
      <c r="D17" s="37">
        <v>-4.8</v>
      </c>
      <c r="E17" s="25">
        <v>6.5</v>
      </c>
      <c r="F17" s="7">
        <f t="shared" si="1"/>
        <v>2.354166666666667</v>
      </c>
      <c r="G17" s="30">
        <v>-4</v>
      </c>
      <c r="H17" s="7">
        <f t="shared" si="0"/>
        <v>0.16666666666666663</v>
      </c>
      <c r="I17" s="17"/>
    </row>
    <row r="18" spans="1:9" ht="15" customHeight="1" x14ac:dyDescent="0.25">
      <c r="A18" t="s">
        <v>28</v>
      </c>
      <c r="B18" s="6" t="s">
        <v>24</v>
      </c>
      <c r="C18" s="6" t="s">
        <v>25</v>
      </c>
      <c r="D18" s="37">
        <v>-6.8</v>
      </c>
      <c r="E18" s="25">
        <v>4.3</v>
      </c>
      <c r="F18" s="7">
        <f t="shared" si="1"/>
        <v>1.6323529411764706</v>
      </c>
      <c r="G18" s="30">
        <v>-6.2</v>
      </c>
      <c r="H18" s="7">
        <f t="shared" si="0"/>
        <v>8.8235294117647009E-2</v>
      </c>
      <c r="I18" s="17"/>
    </row>
    <row r="19" spans="1:9" ht="15" customHeight="1" x14ac:dyDescent="0.25">
      <c r="A19" t="s">
        <v>29</v>
      </c>
      <c r="B19" s="6" t="s">
        <v>20</v>
      </c>
      <c r="C19" s="6" t="s">
        <v>25</v>
      </c>
      <c r="D19" s="37">
        <v>78.3</v>
      </c>
      <c r="E19" s="25">
        <v>78.2</v>
      </c>
      <c r="F19" s="7">
        <f t="shared" si="1"/>
        <v>-1.2771392081736184E-3</v>
      </c>
      <c r="G19" s="30">
        <v>78.099999999999994</v>
      </c>
      <c r="H19" s="7">
        <f t="shared" si="0"/>
        <v>-2.5542784163474185E-3</v>
      </c>
      <c r="I19" s="17"/>
    </row>
    <row r="20" spans="1:9" ht="15" customHeight="1" x14ac:dyDescent="0.25">
      <c r="A20" t="s">
        <v>30</v>
      </c>
      <c r="B20" s="6" t="s">
        <v>20</v>
      </c>
      <c r="C20" s="6" t="s">
        <v>25</v>
      </c>
      <c r="D20" s="37">
        <v>114.8</v>
      </c>
      <c r="E20" s="25">
        <v>114.9</v>
      </c>
      <c r="F20" s="7">
        <f t="shared" si="1"/>
        <v>8.7108013937289657E-4</v>
      </c>
      <c r="G20" s="30">
        <v>114.9</v>
      </c>
      <c r="H20" s="7">
        <f t="shared" si="0"/>
        <v>8.7108013937289657E-4</v>
      </c>
      <c r="I20" s="17"/>
    </row>
    <row r="21" spans="1:9" ht="15" customHeight="1" x14ac:dyDescent="0.25">
      <c r="A21" t="s">
        <v>31</v>
      </c>
      <c r="B21" s="6" t="s">
        <v>20</v>
      </c>
      <c r="C21" s="6" t="s">
        <v>25</v>
      </c>
      <c r="D21" s="37">
        <v>57.4</v>
      </c>
      <c r="E21" s="25">
        <v>57.4</v>
      </c>
      <c r="F21" s="7">
        <f t="shared" si="1"/>
        <v>0</v>
      </c>
      <c r="G21" s="30">
        <v>57.4</v>
      </c>
      <c r="H21" s="7">
        <f t="shared" si="0"/>
        <v>0</v>
      </c>
      <c r="I21" s="17"/>
    </row>
    <row r="22" spans="1:9" ht="15" customHeight="1" x14ac:dyDescent="0.25">
      <c r="A22" s="3" t="s">
        <v>32</v>
      </c>
      <c r="B22" s="2" t="s">
        <v>12</v>
      </c>
      <c r="C22" s="2" t="s">
        <v>33</v>
      </c>
      <c r="D22" s="36">
        <v>-0.09</v>
      </c>
      <c r="E22" s="24">
        <v>-0.09</v>
      </c>
      <c r="F22" s="11">
        <f t="shared" si="1"/>
        <v>0</v>
      </c>
      <c r="G22" s="29">
        <v>-0.09</v>
      </c>
      <c r="H22" s="11">
        <f t="shared" si="0"/>
        <v>0</v>
      </c>
      <c r="I22" s="17"/>
    </row>
    <row r="23" spans="1:9" ht="15" customHeight="1" x14ac:dyDescent="0.25">
      <c r="A23" s="5" t="s">
        <v>34</v>
      </c>
      <c r="B23" s="6" t="s">
        <v>12</v>
      </c>
      <c r="C23" s="6" t="s">
        <v>33</v>
      </c>
      <c r="D23" s="37">
        <v>0.19</v>
      </c>
      <c r="E23" s="25">
        <v>0.19</v>
      </c>
      <c r="F23" s="7">
        <f t="shared" si="1"/>
        <v>0</v>
      </c>
      <c r="G23" s="30">
        <v>0.19</v>
      </c>
      <c r="H23" s="7">
        <f t="shared" si="0"/>
        <v>0</v>
      </c>
      <c r="I23" s="17"/>
    </row>
    <row r="24" spans="1:9" ht="15" customHeight="1" x14ac:dyDescent="0.25">
      <c r="A24" s="5" t="s">
        <v>35</v>
      </c>
      <c r="B24" s="6" t="s">
        <v>22</v>
      </c>
      <c r="C24" s="6" t="s">
        <v>33</v>
      </c>
      <c r="D24" s="37">
        <v>1501.8</v>
      </c>
      <c r="E24" s="25">
        <v>1501.8</v>
      </c>
      <c r="F24" s="7">
        <f t="shared" si="1"/>
        <v>0</v>
      </c>
      <c r="G24" s="30">
        <v>1501.8</v>
      </c>
      <c r="H24" s="7">
        <f t="shared" si="0"/>
        <v>0</v>
      </c>
      <c r="I24" s="17"/>
    </row>
    <row r="25" spans="1:9" ht="15" customHeight="1" x14ac:dyDescent="0.25">
      <c r="A25" s="5" t="s">
        <v>36</v>
      </c>
      <c r="B25" s="6" t="s">
        <v>37</v>
      </c>
      <c r="C25" s="6" t="s">
        <v>33</v>
      </c>
      <c r="D25" s="37">
        <v>0.96</v>
      </c>
      <c r="E25" s="25">
        <v>0.96</v>
      </c>
      <c r="F25" s="7">
        <f t="shared" si="1"/>
        <v>0</v>
      </c>
      <c r="G25" s="30">
        <v>0.96</v>
      </c>
      <c r="H25" s="7">
        <f t="shared" si="0"/>
        <v>0</v>
      </c>
      <c r="I25" s="17"/>
    </row>
    <row r="26" spans="1:9" ht="15" customHeight="1" x14ac:dyDescent="0.25">
      <c r="A26" s="5" t="s">
        <v>38</v>
      </c>
      <c r="B26" s="6" t="s">
        <v>37</v>
      </c>
      <c r="C26" s="6" t="s">
        <v>33</v>
      </c>
      <c r="D26" s="37">
        <v>0.96</v>
      </c>
      <c r="E26" s="25">
        <v>0.96</v>
      </c>
      <c r="F26" s="7">
        <f t="shared" si="1"/>
        <v>0</v>
      </c>
      <c r="G26" s="30">
        <v>0.96</v>
      </c>
      <c r="H26" s="7">
        <f t="shared" si="0"/>
        <v>0</v>
      </c>
      <c r="I26" s="17"/>
    </row>
    <row r="27" spans="1:9" ht="15" customHeight="1" x14ac:dyDescent="0.25">
      <c r="A27" s="5" t="s">
        <v>39</v>
      </c>
      <c r="B27" s="6" t="s">
        <v>40</v>
      </c>
      <c r="C27" s="6" t="s">
        <v>33</v>
      </c>
      <c r="D27" s="37">
        <v>3992</v>
      </c>
      <c r="E27" s="25">
        <v>3992</v>
      </c>
      <c r="F27" s="7">
        <f t="shared" si="1"/>
        <v>0</v>
      </c>
      <c r="G27" s="30">
        <v>3991</v>
      </c>
      <c r="H27" s="7">
        <f t="shared" si="0"/>
        <v>-2.50501002004008E-4</v>
      </c>
      <c r="I27" s="17"/>
    </row>
    <row r="28" spans="1:9" ht="15" customHeight="1" x14ac:dyDescent="0.25">
      <c r="A28" s="5" t="s">
        <v>41</v>
      </c>
      <c r="B28" s="6" t="s">
        <v>22</v>
      </c>
      <c r="C28" s="6" t="s">
        <v>33</v>
      </c>
      <c r="D28" s="37">
        <v>252.9</v>
      </c>
      <c r="E28" s="25">
        <v>252.9</v>
      </c>
      <c r="F28" s="7">
        <f t="shared" si="1"/>
        <v>0</v>
      </c>
      <c r="G28" s="30">
        <v>252.9</v>
      </c>
      <c r="H28" s="7">
        <f t="shared" si="0"/>
        <v>0</v>
      </c>
      <c r="I28" s="17"/>
    </row>
    <row r="29" spans="1:9" ht="15" customHeight="1" x14ac:dyDescent="0.25">
      <c r="A29" s="8" t="s">
        <v>42</v>
      </c>
      <c r="B29" s="9" t="s">
        <v>37</v>
      </c>
      <c r="C29" s="9" t="s">
        <v>33</v>
      </c>
      <c r="D29" s="38">
        <v>0.65</v>
      </c>
      <c r="E29" s="26">
        <v>0.65</v>
      </c>
      <c r="F29" s="10">
        <f t="shared" si="1"/>
        <v>0</v>
      </c>
      <c r="G29" s="31">
        <v>0.65</v>
      </c>
      <c r="H29" s="10">
        <f t="shared" si="0"/>
        <v>0</v>
      </c>
      <c r="I29" s="17"/>
    </row>
    <row r="30" spans="1:9" ht="15" customHeight="1" x14ac:dyDescent="0.25">
      <c r="A30" t="s">
        <v>43</v>
      </c>
      <c r="B30" s="6" t="s">
        <v>12</v>
      </c>
      <c r="C30" s="6" t="s">
        <v>44</v>
      </c>
      <c r="D30" s="37">
        <v>10.5</v>
      </c>
      <c r="E30" s="25">
        <v>10.5</v>
      </c>
      <c r="F30" s="7">
        <f t="shared" si="1"/>
        <v>0</v>
      </c>
      <c r="G30" s="30">
        <v>10.5</v>
      </c>
      <c r="H30" s="7">
        <f t="shared" si="0"/>
        <v>0</v>
      </c>
      <c r="I30" s="17"/>
    </row>
    <row r="31" spans="1:9" ht="15" customHeight="1" x14ac:dyDescent="0.25">
      <c r="A31" t="s">
        <v>45</v>
      </c>
      <c r="B31" s="6" t="s">
        <v>12</v>
      </c>
      <c r="C31" s="6" t="s">
        <v>44</v>
      </c>
      <c r="D31" s="37">
        <v>4.0999999999999996</v>
      </c>
      <c r="E31" s="25">
        <v>4.0999999999999996</v>
      </c>
      <c r="F31" s="7">
        <f t="shared" si="1"/>
        <v>0</v>
      </c>
      <c r="G31" s="30">
        <v>3.4</v>
      </c>
      <c r="H31" s="7">
        <f t="shared" si="0"/>
        <v>-0.17073170731707313</v>
      </c>
      <c r="I31" s="17"/>
    </row>
    <row r="32" spans="1:9" ht="15" customHeight="1" x14ac:dyDescent="0.25">
      <c r="A32" t="s">
        <v>46</v>
      </c>
      <c r="B32" s="6" t="s">
        <v>22</v>
      </c>
      <c r="C32" s="6" t="s">
        <v>44</v>
      </c>
      <c r="D32" s="37">
        <v>14.1</v>
      </c>
      <c r="E32" s="25">
        <v>14.1</v>
      </c>
      <c r="F32" s="7">
        <f t="shared" si="1"/>
        <v>0</v>
      </c>
      <c r="G32" s="30">
        <v>1.7</v>
      </c>
      <c r="H32" s="7">
        <f t="shared" si="0"/>
        <v>-0.87943262411347523</v>
      </c>
      <c r="I32" s="17"/>
    </row>
    <row r="33" spans="1:9" ht="15" customHeight="1" x14ac:dyDescent="0.25">
      <c r="A33" t="s">
        <v>47</v>
      </c>
      <c r="B33" s="6" t="s">
        <v>22</v>
      </c>
      <c r="C33" s="6" t="s">
        <v>44</v>
      </c>
      <c r="D33" s="37">
        <v>11.6</v>
      </c>
      <c r="E33" s="25">
        <v>11.6</v>
      </c>
      <c r="F33" s="7">
        <f t="shared" si="1"/>
        <v>0</v>
      </c>
      <c r="G33" s="30">
        <v>11.9</v>
      </c>
      <c r="H33" s="7">
        <f t="shared" si="0"/>
        <v>2.5862068965517303E-2</v>
      </c>
      <c r="I33" s="17"/>
    </row>
    <row r="34" spans="1:9" ht="15" customHeight="1" x14ac:dyDescent="0.25">
      <c r="A34" t="s">
        <v>48</v>
      </c>
      <c r="B34" s="6" t="s">
        <v>22</v>
      </c>
      <c r="C34" s="6" t="s">
        <v>44</v>
      </c>
      <c r="D34" s="37">
        <v>-7.8</v>
      </c>
      <c r="E34" s="25">
        <v>-7.8</v>
      </c>
      <c r="F34" s="7">
        <f t="shared" si="1"/>
        <v>0</v>
      </c>
      <c r="G34" s="30">
        <v>-15.9</v>
      </c>
      <c r="H34" s="7">
        <f t="shared" si="0"/>
        <v>-1.0384615384615388</v>
      </c>
      <c r="I34" s="17"/>
    </row>
    <row r="35" spans="1:9" ht="15" customHeight="1" x14ac:dyDescent="0.25">
      <c r="A35" t="s">
        <v>49</v>
      </c>
      <c r="B35" s="6" t="s">
        <v>22</v>
      </c>
      <c r="C35" s="6" t="s">
        <v>44</v>
      </c>
      <c r="D35" s="37">
        <v>67.599999999999994</v>
      </c>
      <c r="E35" s="25">
        <v>67.599999999999994</v>
      </c>
      <c r="F35" s="7">
        <f t="shared" si="1"/>
        <v>0</v>
      </c>
      <c r="G35" s="30">
        <v>67.7</v>
      </c>
      <c r="H35" s="7">
        <f t="shared" ref="H35:H57" si="2">IFERROR((G35-$D35)/ABS($D35),"")</f>
        <v>1.4792899408285285E-3</v>
      </c>
      <c r="I35" s="17"/>
    </row>
    <row r="36" spans="1:9" ht="15" customHeight="1" x14ac:dyDescent="0.25">
      <c r="A36" t="s">
        <v>50</v>
      </c>
      <c r="B36" s="6" t="s">
        <v>51</v>
      </c>
      <c r="C36" s="6" t="s">
        <v>44</v>
      </c>
      <c r="D36" s="37">
        <v>0.38</v>
      </c>
      <c r="E36" s="25">
        <v>0.37</v>
      </c>
      <c r="F36" s="7">
        <f t="shared" si="1"/>
        <v>-2.6315789473684233E-2</v>
      </c>
      <c r="G36" s="30">
        <v>0.36</v>
      </c>
      <c r="H36" s="7">
        <f t="shared" si="2"/>
        <v>-5.2631578947368467E-2</v>
      </c>
      <c r="I36" s="17"/>
    </row>
    <row r="37" spans="1:9" ht="15" customHeight="1" x14ac:dyDescent="0.25">
      <c r="A37" t="s">
        <v>52</v>
      </c>
      <c r="B37" s="6" t="s">
        <v>40</v>
      </c>
      <c r="C37" s="6" t="s">
        <v>44</v>
      </c>
      <c r="D37" s="37">
        <v>-93.9</v>
      </c>
      <c r="E37" s="25">
        <v>-93</v>
      </c>
      <c r="F37" s="7">
        <f t="shared" si="1"/>
        <v>9.5846645367412744E-3</v>
      </c>
      <c r="G37" s="30">
        <v>-26.2</v>
      </c>
      <c r="H37" s="7">
        <f t="shared" si="2"/>
        <v>0.72097976570820022</v>
      </c>
      <c r="I37" s="17"/>
    </row>
    <row r="38" spans="1:9" ht="15" customHeight="1" x14ac:dyDescent="0.25">
      <c r="A38" t="s">
        <v>53</v>
      </c>
      <c r="B38" s="6" t="s">
        <v>22</v>
      </c>
      <c r="C38" s="6" t="s">
        <v>44</v>
      </c>
      <c r="D38" s="37">
        <v>55</v>
      </c>
      <c r="E38" s="25">
        <v>55</v>
      </c>
      <c r="F38" s="7">
        <f t="shared" si="1"/>
        <v>0</v>
      </c>
      <c r="G38" s="30">
        <v>55</v>
      </c>
      <c r="H38" s="7">
        <f t="shared" si="2"/>
        <v>0</v>
      </c>
      <c r="I38" s="17"/>
    </row>
    <row r="39" spans="1:9" ht="15" customHeight="1" x14ac:dyDescent="0.25">
      <c r="A39" t="s">
        <v>54</v>
      </c>
      <c r="B39" s="6" t="s">
        <v>12</v>
      </c>
      <c r="C39" s="6" t="s">
        <v>44</v>
      </c>
      <c r="D39" s="37">
        <v>20.9</v>
      </c>
      <c r="E39" s="25">
        <v>20.6</v>
      </c>
      <c r="F39" s="7">
        <f t="shared" si="1"/>
        <v>-1.4354066985645798E-2</v>
      </c>
      <c r="G39" s="30">
        <v>19.7</v>
      </c>
      <c r="H39" s="7">
        <f t="shared" si="2"/>
        <v>-5.7416267942583699E-2</v>
      </c>
      <c r="I39" s="17"/>
    </row>
    <row r="40" spans="1:9" ht="15" customHeight="1" x14ac:dyDescent="0.25">
      <c r="A40" t="s">
        <v>55</v>
      </c>
      <c r="B40" s="6" t="s">
        <v>12</v>
      </c>
      <c r="C40" s="6" t="s">
        <v>44</v>
      </c>
      <c r="D40" s="37">
        <v>-21.4</v>
      </c>
      <c r="E40" s="25">
        <v>-21.2</v>
      </c>
      <c r="F40" s="7">
        <f t="shared" si="1"/>
        <v>9.3457943925233326E-3</v>
      </c>
      <c r="G40" s="30">
        <v>-20</v>
      </c>
      <c r="H40" s="7">
        <f t="shared" si="2"/>
        <v>6.5420560747663489E-2</v>
      </c>
      <c r="I40" s="17"/>
    </row>
    <row r="41" spans="1:9" ht="15" customHeight="1" x14ac:dyDescent="0.25">
      <c r="A41" t="s">
        <v>56</v>
      </c>
      <c r="B41" s="6" t="s">
        <v>57</v>
      </c>
      <c r="C41" s="6" t="s">
        <v>44</v>
      </c>
      <c r="D41" s="37">
        <v>11</v>
      </c>
      <c r="E41" s="25">
        <v>13</v>
      </c>
      <c r="F41" s="7">
        <f t="shared" si="1"/>
        <v>0.18181818181818182</v>
      </c>
      <c r="G41" s="30">
        <v>9</v>
      </c>
      <c r="H41" s="7">
        <f t="shared" si="2"/>
        <v>-0.18181818181818182</v>
      </c>
      <c r="I41" s="17"/>
    </row>
    <row r="42" spans="1:9" ht="15" customHeight="1" x14ac:dyDescent="0.25">
      <c r="A42" s="3" t="s">
        <v>58</v>
      </c>
      <c r="B42" s="2" t="s">
        <v>5</v>
      </c>
      <c r="C42" s="2" t="s">
        <v>59</v>
      </c>
      <c r="D42" s="36">
        <v>0.23699999999999999</v>
      </c>
      <c r="E42" s="24">
        <v>0.23599999999999999</v>
      </c>
      <c r="F42" s="11">
        <f t="shared" si="1"/>
        <v>-4.2194092827004259E-3</v>
      </c>
      <c r="G42" s="29">
        <v>0.23899999999999999</v>
      </c>
      <c r="H42" s="11">
        <f t="shared" si="2"/>
        <v>8.4388185654008518E-3</v>
      </c>
      <c r="I42" s="17"/>
    </row>
    <row r="43" spans="1:9" ht="14.25" customHeight="1" x14ac:dyDescent="0.25">
      <c r="A43" s="5" t="s">
        <v>60</v>
      </c>
      <c r="B43" s="6" t="s">
        <v>5</v>
      </c>
      <c r="C43" s="6" t="s">
        <v>59</v>
      </c>
      <c r="D43" s="37">
        <v>-0.13900000000000001</v>
      </c>
      <c r="E43" s="25">
        <v>-0.14000000000000001</v>
      </c>
      <c r="F43" s="7">
        <f t="shared" si="1"/>
        <v>-7.1942446043165523E-3</v>
      </c>
      <c r="G43" s="30">
        <v>-0.13900000000000001</v>
      </c>
      <c r="H43" s="7">
        <f t="shared" si="2"/>
        <v>0</v>
      </c>
      <c r="I43" s="17"/>
    </row>
    <row r="44" spans="1:9" ht="15" customHeight="1" x14ac:dyDescent="0.25">
      <c r="A44" s="5" t="s">
        <v>61</v>
      </c>
      <c r="B44" s="6" t="s">
        <v>9</v>
      </c>
      <c r="C44" s="6" t="s">
        <v>59</v>
      </c>
      <c r="D44" s="37">
        <v>2.37</v>
      </c>
      <c r="E44" s="25">
        <v>2.37</v>
      </c>
      <c r="F44" s="7">
        <f t="shared" si="1"/>
        <v>0</v>
      </c>
      <c r="G44" s="30">
        <v>2.38</v>
      </c>
      <c r="H44" s="7">
        <f t="shared" si="2"/>
        <v>4.2194092827003314E-3</v>
      </c>
      <c r="I44" s="17"/>
    </row>
    <row r="45" spans="1:9" ht="15" customHeight="1" x14ac:dyDescent="0.25">
      <c r="A45" s="5" t="s">
        <v>62</v>
      </c>
      <c r="B45" s="6" t="s">
        <v>11</v>
      </c>
      <c r="C45" s="6" t="s">
        <v>59</v>
      </c>
      <c r="D45" s="37">
        <v>4.0000000000000001E-3</v>
      </c>
      <c r="E45" s="25">
        <v>1.7000000000000001E-2</v>
      </c>
      <c r="F45" s="7">
        <f t="shared" si="1"/>
        <v>3.25</v>
      </c>
      <c r="G45" s="30">
        <v>5.0000000000000001E-3</v>
      </c>
      <c r="H45" s="7">
        <f t="shared" si="2"/>
        <v>0.25</v>
      </c>
      <c r="I45" s="17"/>
    </row>
    <row r="46" spans="1:9" ht="15" customHeight="1" x14ac:dyDescent="0.25">
      <c r="A46" s="8" t="s">
        <v>62</v>
      </c>
      <c r="B46" s="9" t="s">
        <v>12</v>
      </c>
      <c r="C46" s="9" t="s">
        <v>59</v>
      </c>
      <c r="D46" s="38">
        <v>0.2</v>
      </c>
      <c r="E46" s="26">
        <v>1</v>
      </c>
      <c r="F46" s="10">
        <f t="shared" si="1"/>
        <v>4</v>
      </c>
      <c r="G46" s="31">
        <v>0.3</v>
      </c>
      <c r="H46" s="10">
        <f t="shared" si="2"/>
        <v>0.49999999999999989</v>
      </c>
      <c r="I46" s="17"/>
    </row>
    <row r="47" spans="1:9" ht="15" customHeight="1" x14ac:dyDescent="0.25">
      <c r="A47" t="s">
        <v>63</v>
      </c>
      <c r="B47" s="6" t="s">
        <v>64</v>
      </c>
      <c r="C47" s="6" t="s">
        <v>65</v>
      </c>
      <c r="D47" s="37">
        <v>1.012</v>
      </c>
      <c r="E47" s="25">
        <v>0.98799999999999999</v>
      </c>
      <c r="F47" s="7">
        <f t="shared" si="1"/>
        <v>-2.3715415019762865E-2</v>
      </c>
      <c r="G47" s="30">
        <v>0.98499999999999999</v>
      </c>
      <c r="H47" s="7">
        <f t="shared" si="2"/>
        <v>-2.6679841897233224E-2</v>
      </c>
      <c r="I47" s="17"/>
    </row>
    <row r="48" spans="1:9" x14ac:dyDescent="0.25">
      <c r="A48" s="3" t="s">
        <v>66</v>
      </c>
      <c r="B48" s="2" t="s">
        <v>24</v>
      </c>
      <c r="C48" s="2" t="s">
        <v>67</v>
      </c>
      <c r="D48" s="36">
        <v>-11.8</v>
      </c>
      <c r="E48" s="24">
        <v>-12.6</v>
      </c>
      <c r="F48" s="11">
        <f t="shared" si="1"/>
        <v>-6.7796610169491428E-2</v>
      </c>
      <c r="G48" s="29">
        <v>-11.9</v>
      </c>
      <c r="H48" s="11">
        <f t="shared" si="2"/>
        <v>-8.4745762711864094E-3</v>
      </c>
      <c r="I48" s="17"/>
    </row>
    <row r="49" spans="1:9" x14ac:dyDescent="0.25">
      <c r="A49" s="5" t="s">
        <v>68</v>
      </c>
      <c r="B49" s="6" t="s">
        <v>24</v>
      </c>
      <c r="C49" s="6" t="s">
        <v>67</v>
      </c>
      <c r="D49" s="37">
        <v>-6.2</v>
      </c>
      <c r="E49" s="33">
        <v>4.9000000000000004</v>
      </c>
      <c r="F49" s="7">
        <f t="shared" si="1"/>
        <v>1.7903225806451615</v>
      </c>
      <c r="G49" s="30">
        <v>-5.6</v>
      </c>
      <c r="H49" s="7">
        <f t="shared" si="2"/>
        <v>9.6774193548387177E-2</v>
      </c>
      <c r="I49" s="17"/>
    </row>
    <row r="50" spans="1:9" ht="14.25" customHeight="1" x14ac:dyDescent="0.25">
      <c r="A50" s="5" t="s">
        <v>69</v>
      </c>
      <c r="B50" s="6" t="s">
        <v>24</v>
      </c>
      <c r="C50" s="6" t="s">
        <v>67</v>
      </c>
      <c r="D50" s="37">
        <v>-4.8</v>
      </c>
      <c r="E50" s="33">
        <v>6.5</v>
      </c>
      <c r="F50" s="7">
        <f t="shared" si="1"/>
        <v>2.354166666666667</v>
      </c>
      <c r="G50" s="30">
        <v>-4.2</v>
      </c>
      <c r="H50" s="7">
        <f t="shared" si="2"/>
        <v>0.12499999999999993</v>
      </c>
      <c r="I50" s="17"/>
    </row>
    <row r="51" spans="1:9" x14ac:dyDescent="0.25">
      <c r="A51" s="5" t="s">
        <v>70</v>
      </c>
      <c r="B51" s="6" t="s">
        <v>24</v>
      </c>
      <c r="C51" s="6" t="s">
        <v>67</v>
      </c>
      <c r="D51" s="37">
        <v>-7.5</v>
      </c>
      <c r="E51" s="33">
        <v>3.6</v>
      </c>
      <c r="F51" s="7">
        <f t="shared" si="1"/>
        <v>1.48</v>
      </c>
      <c r="G51" s="30">
        <v>-6.9</v>
      </c>
      <c r="H51" s="7">
        <f t="shared" si="2"/>
        <v>7.9999999999999946E-2</v>
      </c>
      <c r="I51" s="17"/>
    </row>
    <row r="52" spans="1:9" x14ac:dyDescent="0.25">
      <c r="A52" s="5" t="s">
        <v>71</v>
      </c>
      <c r="B52" s="6" t="s">
        <v>24</v>
      </c>
      <c r="C52" s="6" t="s">
        <v>67</v>
      </c>
      <c r="D52" s="37">
        <v>9.6999999999999993</v>
      </c>
      <c r="E52" s="25">
        <v>7.6</v>
      </c>
      <c r="F52" s="7">
        <f t="shared" si="1"/>
        <v>-0.21649484536082472</v>
      </c>
      <c r="G52" s="30">
        <v>9.6</v>
      </c>
      <c r="H52" s="7">
        <f t="shared" si="2"/>
        <v>-1.0309278350515427E-2</v>
      </c>
      <c r="I52" s="17"/>
    </row>
    <row r="53" spans="1:9" s="20" customFormat="1" x14ac:dyDescent="0.25">
      <c r="A53" s="12" t="s">
        <v>72</v>
      </c>
      <c r="B53" s="13" t="s">
        <v>73</v>
      </c>
      <c r="C53" s="13" t="s">
        <v>67</v>
      </c>
      <c r="D53" s="39">
        <v>-4</v>
      </c>
      <c r="E53" s="27">
        <v>-17.5</v>
      </c>
      <c r="F53" s="14">
        <f t="shared" si="1"/>
        <v>-3.375</v>
      </c>
      <c r="G53" s="32">
        <v>-4.9000000000000004</v>
      </c>
      <c r="H53" s="14">
        <f t="shared" si="2"/>
        <v>-0.22500000000000009</v>
      </c>
      <c r="I53" s="19"/>
    </row>
    <row r="54" spans="1:9" x14ac:dyDescent="0.25">
      <c r="A54" s="5" t="s">
        <v>74</v>
      </c>
      <c r="B54" s="6" t="s">
        <v>73</v>
      </c>
      <c r="C54" s="6" t="s">
        <v>67</v>
      </c>
      <c r="D54" s="37">
        <v>72.400000000000006</v>
      </c>
      <c r="E54" s="25">
        <v>75.3</v>
      </c>
      <c r="F54" s="7">
        <f t="shared" si="1"/>
        <v>4.0055248618784407E-2</v>
      </c>
      <c r="G54" s="30">
        <v>74.900000000000006</v>
      </c>
      <c r="H54" s="7">
        <f t="shared" si="2"/>
        <v>3.4530386740331487E-2</v>
      </c>
      <c r="I54" s="17"/>
    </row>
    <row r="55" spans="1:9" ht="15" customHeight="1" x14ac:dyDescent="0.25">
      <c r="A55" s="5" t="s">
        <v>75</v>
      </c>
      <c r="B55" s="6" t="s">
        <v>20</v>
      </c>
      <c r="C55" s="6" t="s">
        <v>67</v>
      </c>
      <c r="D55" s="37">
        <v>28.8</v>
      </c>
      <c r="E55" s="25">
        <v>28.7</v>
      </c>
      <c r="F55" s="7">
        <f t="shared" si="1"/>
        <v>-3.4722222222222715E-3</v>
      </c>
      <c r="G55" s="30">
        <v>28.7</v>
      </c>
      <c r="H55" s="7">
        <f t="shared" si="2"/>
        <v>-3.4722222222222715E-3</v>
      </c>
      <c r="I55" s="17"/>
    </row>
    <row r="56" spans="1:9" ht="15" customHeight="1" x14ac:dyDescent="0.25">
      <c r="A56" s="5" t="s">
        <v>76</v>
      </c>
      <c r="B56" s="6" t="s">
        <v>20</v>
      </c>
      <c r="C56" s="6" t="s">
        <v>67</v>
      </c>
      <c r="D56" s="37">
        <v>30.6</v>
      </c>
      <c r="E56" s="25">
        <v>30.5</v>
      </c>
      <c r="F56" s="7">
        <f t="shared" si="1"/>
        <v>-3.2679738562091968E-3</v>
      </c>
      <c r="G56" s="30">
        <v>30.5</v>
      </c>
      <c r="H56" s="7">
        <f t="shared" si="2"/>
        <v>-3.2679738562091968E-3</v>
      </c>
      <c r="I56" s="17"/>
    </row>
    <row r="57" spans="1:9" ht="15" customHeight="1" x14ac:dyDescent="0.25">
      <c r="A57" s="8" t="s">
        <v>77</v>
      </c>
      <c r="B57" s="9" t="s">
        <v>20</v>
      </c>
      <c r="C57" s="9" t="s">
        <v>67</v>
      </c>
      <c r="D57" s="38">
        <v>27.3</v>
      </c>
      <c r="E57" s="26">
        <v>27.2</v>
      </c>
      <c r="F57" s="10">
        <f t="shared" si="1"/>
        <v>-3.663003663003715E-3</v>
      </c>
      <c r="G57" s="31">
        <v>27.2</v>
      </c>
      <c r="H57" s="10">
        <f t="shared" si="2"/>
        <v>-3.663003663003715E-3</v>
      </c>
      <c r="I57" s="17"/>
    </row>
  </sheetData>
  <mergeCells count="2">
    <mergeCell ref="E1:F1"/>
    <mergeCell ref="G1:H1"/>
  </mergeCells>
  <conditionalFormatting sqref="D3:XFD57">
    <cfRule type="expression" dxfId="0" priority="21">
      <formula>AND(#REF!=1, ISNUMBER(#REF!), ISNUMBER(#REF!), ISNUMBER(D3), D3&gt;=MIN(#REF!,#REF!), D3&lt;=MAX(#REF!,#REF!))</formula>
    </cfRule>
  </conditionalFormatting>
  <conditionalFormatting sqref="F3:F57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:H5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William Email</cp:lastModifiedBy>
  <dcterms:created xsi:type="dcterms:W3CDTF">2025-10-21T20:37:00Z</dcterms:created>
  <dcterms:modified xsi:type="dcterms:W3CDTF">2026-02-11T01:27:59Z</dcterms:modified>
</cp:coreProperties>
</file>